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L32" i="1" l="1"/>
  <c r="I33" i="1"/>
  <c r="L33" i="1"/>
  <c r="M33" i="1" s="1"/>
  <c r="I34" i="1"/>
  <c r="L34" i="1"/>
  <c r="M34" i="1" s="1"/>
  <c r="I35" i="1"/>
  <c r="L35" i="1"/>
  <c r="M35" i="1"/>
  <c r="L29" i="1"/>
  <c r="M29" i="1" s="1"/>
  <c r="I29" i="1"/>
  <c r="L28" i="1"/>
  <c r="M28" i="1" s="1"/>
  <c r="I28" i="1"/>
  <c r="L27" i="1"/>
  <c r="M27" i="1" s="1"/>
  <c r="I27" i="1"/>
  <c r="L26" i="1"/>
  <c r="M26" i="1" s="1"/>
  <c r="I26" i="1"/>
  <c r="L25" i="1"/>
  <c r="M25" i="1" s="1"/>
  <c r="I25" i="1"/>
  <c r="L24" i="1"/>
  <c r="M24" i="1" s="1"/>
  <c r="I24" i="1"/>
  <c r="L23" i="1"/>
  <c r="M23" i="1" s="1"/>
  <c r="I23" i="1"/>
  <c r="L22" i="1"/>
  <c r="M22" i="1" s="1"/>
  <c r="I22" i="1"/>
  <c r="M21" i="1"/>
  <c r="L21" i="1"/>
  <c r="I21" i="1"/>
  <c r="L20" i="1"/>
  <c r="M20" i="1" s="1"/>
  <c r="I20" i="1"/>
  <c r="L19" i="1"/>
  <c r="M19" i="1" s="1"/>
  <c r="I19" i="1"/>
  <c r="L18" i="1"/>
  <c r="M18" i="1" s="1"/>
  <c r="I18" i="1"/>
  <c r="L17" i="1"/>
  <c r="M17" i="1" s="1"/>
  <c r="I17" i="1"/>
  <c r="L16" i="1"/>
  <c r="M16" i="1" s="1"/>
  <c r="I16" i="1"/>
  <c r="L15" i="1"/>
  <c r="M15" i="1" s="1"/>
  <c r="I15" i="1"/>
  <c r="L14" i="1"/>
  <c r="M14" i="1" s="1"/>
  <c r="I14" i="1"/>
  <c r="M13" i="1"/>
  <c r="L13" i="1"/>
  <c r="I13" i="1"/>
  <c r="L12" i="1"/>
  <c r="M12" i="1" s="1"/>
  <c r="I12" i="1"/>
  <c r="L11" i="1"/>
  <c r="M11" i="1" s="1"/>
  <c r="I11" i="1"/>
  <c r="L10" i="1"/>
  <c r="M10" i="1" s="1"/>
  <c r="I10" i="1"/>
  <c r="L9" i="1"/>
  <c r="M9" i="1" s="1"/>
  <c r="I9" i="1"/>
  <c r="L8" i="1"/>
  <c r="M8" i="1" s="1"/>
  <c r="I8" i="1"/>
  <c r="L7" i="1"/>
  <c r="M7" i="1" s="1"/>
  <c r="I7" i="1"/>
  <c r="L6" i="1"/>
  <c r="M6" i="1" s="1"/>
  <c r="I6" i="1"/>
  <c r="L5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<sst xmlns="http://schemas.openxmlformats.org/spreadsheetml/2006/main" count="76" uniqueCount="44">
  <si>
    <t>Bourg - Bocht 7</t>
  </si>
  <si>
    <t>Amstel Alpenweek Etappe 3</t>
  </si>
  <si>
    <t>Tijd</t>
  </si>
  <si>
    <t>Daguitslag
tijd</t>
  </si>
  <si>
    <t>Verschil</t>
  </si>
  <si>
    <t>Michael Breedt</t>
  </si>
  <si>
    <t>Sander Boerkamp</t>
  </si>
  <si>
    <t>Dick Visser</t>
  </si>
  <si>
    <t>Jeroen Verhoeven</t>
  </si>
  <si>
    <t>Marc Altyzer</t>
  </si>
  <si>
    <t>Dolf Kloosterziel</t>
  </si>
  <si>
    <t>Willard Gerritsen</t>
  </si>
  <si>
    <t>Tony Stoffels</t>
  </si>
  <si>
    <t>Caspar Hermans</t>
  </si>
  <si>
    <t>Serge van der Putten</t>
  </si>
  <si>
    <t>Marcel Witte</t>
  </si>
  <si>
    <t>Rob Vermist</t>
  </si>
  <si>
    <t>Kristine Kofman</t>
  </si>
  <si>
    <t>Spike Huisman</t>
  </si>
  <si>
    <t>Nico Kingma</t>
  </si>
  <si>
    <t>Brian Gibson</t>
  </si>
  <si>
    <t>Pierre Deen</t>
  </si>
  <si>
    <t>Auke Broex</t>
  </si>
  <si>
    <t>Jan Buisman</t>
  </si>
  <si>
    <t>Astrid Schop</t>
  </si>
  <si>
    <t>Michiel Winthagen</t>
  </si>
  <si>
    <t>Wouter de Jonge</t>
  </si>
  <si>
    <t>Rinus Cerfontain</t>
  </si>
  <si>
    <t>Johan van der Pijl</t>
  </si>
  <si>
    <t>Jan van Herwijnen</t>
  </si>
  <si>
    <t>Alex de Vos</t>
  </si>
  <si>
    <t>Bert Zwaving</t>
  </si>
  <si>
    <t>Roel Gerritsen</t>
  </si>
  <si>
    <t>Jan de Haan</t>
  </si>
  <si>
    <t>Algemeen klassement na 3 etappes</t>
  </si>
  <si>
    <t>Nr</t>
  </si>
  <si>
    <t>GRAN FONDO</t>
  </si>
  <si>
    <t>Totaaltijd
na et2</t>
  </si>
  <si>
    <t>Eindtijd et 3
Alg.klass</t>
  </si>
  <si>
    <t>Totaaltijd
na et3</t>
  </si>
  <si>
    <t>-</t>
  </si>
  <si>
    <t xml:space="preserve"> </t>
  </si>
  <si>
    <t>MEDIO FONDO</t>
  </si>
  <si>
    <t>Totaaltijd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</si>
</sst>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indexed="12"/>
      <name val="Arial"/>
      <family val="2"/>
    </font>
    <font>
      <b/>
      <sz val="10"/>
      <color rgb="FFFF0000"/>
      <name val="Arial"/>
      <family val="2"/>
    </font>
    <font>
      <b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/>
    <xf numFmtId="0" fontId="0" fillId="0" borderId="1" xfId="0" applyBorder="1"/>
    <xf numFmtId="164" fontId="4" fillId="0" borderId="1" xfId="0" applyNumberFormat="1" applyFont="1" applyBorder="1"/>
    <xf numFmtId="0" fontId="0" fillId="0" borderId="1" xfId="0" applyFont="1" applyBorder="1" applyAlignment="1">
      <alignment wrapText="1"/>
    </xf>
    <xf numFmtId="0" fontId="3" fillId="2" borderId="1" xfId="0" applyFont="1" applyFill="1" applyBorder="1"/>
    <xf numFmtId="0" fontId="5" fillId="0" borderId="0" xfId="0" applyFont="1" applyAlignment="1">
      <alignment horizontal="lef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wrapText="1"/>
    </xf>
    <xf numFmtId="164" fontId="6" fillId="0" borderId="1" xfId="0" applyNumberFormat="1" applyFont="1" applyBorder="1"/>
    <xf numFmtId="164" fontId="0" fillId="0" borderId="1" xfId="0" applyNumberFormat="1" applyFont="1" applyBorder="1"/>
    <xf numFmtId="164" fontId="0" fillId="0" borderId="1" xfId="0" quotePrefix="1" applyNumberFormat="1" applyFont="1" applyBorder="1" applyAlignment="1">
      <alignment horizontal="right"/>
    </xf>
    <xf numFmtId="164" fontId="0" fillId="0" borderId="1" xfId="0" applyNumberFormat="1" applyBorder="1"/>
    <xf numFmtId="0" fontId="0" fillId="0" borderId="0" xfId="0" applyFont="1"/>
    <xf numFmtId="0" fontId="1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5"/>
  <sheetViews>
    <sheetView tabSelected="1" workbookViewId="0">
      <selection activeCell="N5" sqref="N5"/>
    </sheetView>
  </sheetViews>
  <sheetFormatPr defaultRowHeight="15" x14ac:dyDescent="0.25"/>
  <cols>
    <col min="2" max="2" width="15.85546875" bestFit="1" customWidth="1"/>
    <col min="3" max="3" width="0" hidden="1" customWidth="1"/>
    <col min="7" max="7" width="16.140625" bestFit="1" customWidth="1"/>
    <col min="8" max="11" width="0" hidden="1" customWidth="1"/>
    <col min="12" max="12" width="19.85546875" customWidth="1"/>
    <col min="13" max="13" width="0" hidden="1" customWidth="1"/>
  </cols>
  <sheetData>
    <row r="2" spans="1:13" x14ac:dyDescent="0.25">
      <c r="A2" t="s">
        <v>1</v>
      </c>
    </row>
    <row r="3" spans="1:13" x14ac:dyDescent="0.25">
      <c r="A3" t="s">
        <v>0</v>
      </c>
      <c r="F3" s="17" t="s">
        <v>34</v>
      </c>
    </row>
    <row r="4" spans="1:13" ht="45" x14ac:dyDescent="0.25">
      <c r="A4" s="2"/>
      <c r="B4" s="7"/>
      <c r="C4" s="4" t="s">
        <v>2</v>
      </c>
      <c r="D4" s="5" t="s">
        <v>3</v>
      </c>
      <c r="F4" s="1" t="s">
        <v>35</v>
      </c>
      <c r="G4" s="8" t="s">
        <v>36</v>
      </c>
      <c r="H4" s="9" t="s">
        <v>37</v>
      </c>
      <c r="I4" s="10" t="s">
        <v>4</v>
      </c>
      <c r="K4" s="11" t="s">
        <v>38</v>
      </c>
      <c r="L4" s="11" t="s">
        <v>39</v>
      </c>
      <c r="M4" s="11" t="s">
        <v>4</v>
      </c>
    </row>
    <row r="5" spans="1:13" x14ac:dyDescent="0.25">
      <c r="A5" s="2">
        <v>1</v>
      </c>
      <c r="B5" s="7" t="s">
        <v>5</v>
      </c>
      <c r="C5" s="4">
        <v>20201</v>
      </c>
      <c r="D5" s="5">
        <f>IF(C5="",0,TIME(IF(LEN(C5)&lt;5,0,IF(LEN(C5)=5,LEFT(C5,1),IF(LEN(C5)=6,LEFT(C5,2)))),IF(LEN(C5)&gt;=4,LEFT(RIGHT(C5,4),2),IF(LEN(C5)=3,LEFT(C5,1),0)),RIGHT(C5,2)))</f>
        <v>8.4733796296296293E-2</v>
      </c>
      <c r="F5" s="2">
        <v>1</v>
      </c>
      <c r="G5" s="3" t="s">
        <v>6</v>
      </c>
      <c r="H5" s="12">
        <v>0.17028935185185184</v>
      </c>
      <c r="I5" s="15"/>
      <c r="K5" s="13">
        <v>8.4687500000000013E-2</v>
      </c>
      <c r="L5" s="13">
        <f t="shared" ref="L5:L29" si="0">K5+H5</f>
        <v>0.25497685185185187</v>
      </c>
      <c r="M5" s="14" t="s">
        <v>40</v>
      </c>
    </row>
    <row r="6" spans="1:13" x14ac:dyDescent="0.25">
      <c r="A6" s="2">
        <v>2</v>
      </c>
      <c r="B6" s="7" t="s">
        <v>6</v>
      </c>
      <c r="C6" s="4">
        <v>20235</v>
      </c>
      <c r="D6" s="5">
        <f>IF(C6="",0,TIME(IF(LEN(C6)&lt;5,0,IF(LEN(C6)=5,LEFT(C6,1),IF(LEN(C6)=6,LEFT(C6,2)))),IF(LEN(C6)&gt;=4,LEFT(RIGHT(C6,4),2),IF(LEN(C6)=3,LEFT(C6,1),0)),RIGHT(C6,2)))</f>
        <v>8.5127314814814822E-2</v>
      </c>
      <c r="F6" s="2">
        <v>2</v>
      </c>
      <c r="G6" s="3" t="s">
        <v>21</v>
      </c>
      <c r="H6" s="12">
        <v>0.1733912037037037</v>
      </c>
      <c r="I6" s="15" t="e">
        <f t="shared" ref="I6:I29" si="1">+H6-H$4</f>
        <v>#VALUE!</v>
      </c>
      <c r="K6" s="13">
        <v>8.7696759259259252E-2</v>
      </c>
      <c r="L6" s="13">
        <f t="shared" si="0"/>
        <v>0.26108796296296294</v>
      </c>
      <c r="M6" s="13" t="e">
        <f>L6-L$4</f>
        <v>#VALUE!</v>
      </c>
    </row>
    <row r="7" spans="1:13" x14ac:dyDescent="0.25">
      <c r="A7" s="2">
        <v>3</v>
      </c>
      <c r="B7" s="7" t="s">
        <v>7</v>
      </c>
      <c r="C7" s="4">
        <v>20436</v>
      </c>
      <c r="D7" s="5">
        <f>IF(C7="",0,TIME(IF(LEN(C7)&lt;5,0,IF(LEN(C7)=5,LEFT(C7,1),IF(LEN(C7)=6,LEFT(C7,2)))),IF(LEN(C7)&gt;=4,LEFT(RIGHT(C7,4),2),IF(LEN(C7)=3,LEFT(C7,1),0)),RIGHT(C7,2)))</f>
        <v>8.6527777777777773E-2</v>
      </c>
      <c r="F7" s="2">
        <v>3</v>
      </c>
      <c r="G7" s="3" t="s">
        <v>22</v>
      </c>
      <c r="H7" s="12">
        <v>0.17332175925925924</v>
      </c>
      <c r="I7" s="15" t="e">
        <f t="shared" si="1"/>
        <v>#VALUE!</v>
      </c>
      <c r="K7" s="13">
        <v>8.7847222222222229E-2</v>
      </c>
      <c r="L7" s="13">
        <f t="shared" si="0"/>
        <v>0.26116898148148149</v>
      </c>
      <c r="M7" s="13" t="e">
        <f t="shared" ref="M7:M28" si="2">L7-L$4</f>
        <v>#VALUE!</v>
      </c>
    </row>
    <row r="8" spans="1:13" x14ac:dyDescent="0.25">
      <c r="A8" s="2">
        <v>4</v>
      </c>
      <c r="B8" s="7" t="s">
        <v>8</v>
      </c>
      <c r="C8" s="4">
        <v>20436</v>
      </c>
      <c r="D8" s="5">
        <f>IF(C8="",0,TIME(IF(LEN(C8)&lt;5,0,IF(LEN(C8)=5,LEFT(C8,1),IF(LEN(C8)=6,LEFT(C8,2)))),IF(LEN(C8)&gt;=4,LEFT(RIGHT(C8,4),2),IF(LEN(C8)=3,LEFT(C8,1),0)),RIGHT(C8,2)))</f>
        <v>8.6527777777777773E-2</v>
      </c>
      <c r="F8" s="2">
        <v>4</v>
      </c>
      <c r="G8" s="3" t="s">
        <v>9</v>
      </c>
      <c r="H8" s="12">
        <v>0.17471064814814816</v>
      </c>
      <c r="I8" s="15" t="e">
        <f t="shared" si="1"/>
        <v>#VALUE!</v>
      </c>
      <c r="K8" s="13">
        <v>8.6805555555555566E-2</v>
      </c>
      <c r="L8" s="13">
        <f t="shared" si="0"/>
        <v>0.26151620370370371</v>
      </c>
      <c r="M8" s="13" t="e">
        <f t="shared" si="2"/>
        <v>#VALUE!</v>
      </c>
    </row>
    <row r="9" spans="1:13" x14ac:dyDescent="0.25">
      <c r="A9" s="2">
        <v>5</v>
      </c>
      <c r="B9" s="7" t="s">
        <v>9</v>
      </c>
      <c r="C9" s="4">
        <v>20500</v>
      </c>
      <c r="D9" s="5">
        <f>IF(C9="",0,TIME(IF(LEN(C9)&lt;5,0,IF(LEN(C9)=5,LEFT(C9,1),IF(LEN(C9)=6,LEFT(C9,2)))),IF(LEN(C9)&gt;=4,LEFT(RIGHT(C9,4),2),IF(LEN(C9)=3,LEFT(C9,1),0)),RIGHT(C9,2)))</f>
        <v>8.6805555555555566E-2</v>
      </c>
      <c r="F9" s="2">
        <v>5</v>
      </c>
      <c r="G9" s="3" t="s">
        <v>12</v>
      </c>
      <c r="H9" s="12">
        <v>0.17484953703703704</v>
      </c>
      <c r="I9" s="15" t="e">
        <f t="shared" si="1"/>
        <v>#VALUE!</v>
      </c>
      <c r="K9" s="13">
        <v>8.7256944444444443E-2</v>
      </c>
      <c r="L9" s="13">
        <f t="shared" si="0"/>
        <v>0.26210648148148147</v>
      </c>
      <c r="M9" s="13" t="e">
        <f t="shared" si="2"/>
        <v>#VALUE!</v>
      </c>
    </row>
    <row r="10" spans="1:13" x14ac:dyDescent="0.25">
      <c r="A10" s="2">
        <v>6</v>
      </c>
      <c r="B10" s="7" t="s">
        <v>10</v>
      </c>
      <c r="C10" s="4">
        <v>20511</v>
      </c>
      <c r="D10" s="5">
        <f>IF(C10="",0,TIME(IF(LEN(C10)&lt;5,0,IF(LEN(C10)=5,LEFT(C10,1),IF(LEN(C10)=6,LEFT(C10,2)))),IF(LEN(C10)&gt;=4,LEFT(RIGHT(C10,4),2),IF(LEN(C10)=3,LEFT(C10,1),0)),RIGHT(C10,2)))</f>
        <v>8.6932870370370383E-2</v>
      </c>
      <c r="F10" s="2">
        <v>6</v>
      </c>
      <c r="G10" s="3" t="s">
        <v>15</v>
      </c>
      <c r="H10" s="12">
        <v>0.17545138888888889</v>
      </c>
      <c r="I10" s="15" t="e">
        <f t="shared" si="1"/>
        <v>#VALUE!</v>
      </c>
      <c r="K10" s="13">
        <v>8.6886574074074088E-2</v>
      </c>
      <c r="L10" s="13">
        <f t="shared" si="0"/>
        <v>0.26233796296296297</v>
      </c>
      <c r="M10" s="13" t="e">
        <f t="shared" si="2"/>
        <v>#VALUE!</v>
      </c>
    </row>
    <row r="11" spans="1:13" x14ac:dyDescent="0.25">
      <c r="A11" s="2">
        <v>7</v>
      </c>
      <c r="B11" s="7" t="s">
        <v>11</v>
      </c>
      <c r="C11" s="4">
        <v>20538</v>
      </c>
      <c r="D11" s="5">
        <f>IF(C11="",0,TIME(IF(LEN(C11)&lt;5,0,IF(LEN(C11)=5,LEFT(C11,1),IF(LEN(C11)=6,LEFT(C11,2)))),IF(LEN(C11)&gt;=4,LEFT(RIGHT(C11,4),2),IF(LEN(C11)=3,LEFT(C11,1),0)),RIGHT(C11,2)))</f>
        <v>8.7245370370370376E-2</v>
      </c>
      <c r="F11" s="2">
        <v>7</v>
      </c>
      <c r="G11" s="3" t="s">
        <v>25</v>
      </c>
      <c r="H11" s="12">
        <v>0.17358796296296297</v>
      </c>
      <c r="I11" s="15" t="e">
        <f t="shared" si="1"/>
        <v>#VALUE!</v>
      </c>
      <c r="K11" s="13">
        <v>8.9131944444444458E-2</v>
      </c>
      <c r="L11" s="13">
        <f t="shared" si="0"/>
        <v>0.26271990740740742</v>
      </c>
      <c r="M11" s="13" t="e">
        <f>L11-L$4</f>
        <v>#VALUE!</v>
      </c>
    </row>
    <row r="12" spans="1:13" x14ac:dyDescent="0.25">
      <c r="A12" s="2">
        <v>8</v>
      </c>
      <c r="B12" s="7" t="s">
        <v>12</v>
      </c>
      <c r="C12" s="4">
        <v>20539</v>
      </c>
      <c r="D12" s="5">
        <f>IF(C12="",0,TIME(IF(LEN(C12)&lt;5,0,IF(LEN(C12)=5,LEFT(C12,1),IF(LEN(C12)=6,LEFT(C12,2)))),IF(LEN(C12)&gt;=4,LEFT(RIGHT(C12,4),2),IF(LEN(C12)=3,LEFT(C12,1),0)),RIGHT(C12,2)))</f>
        <v>8.7256944444444443E-2</v>
      </c>
      <c r="F12" s="2">
        <v>8</v>
      </c>
      <c r="G12" s="3" t="s">
        <v>13</v>
      </c>
      <c r="H12" s="12">
        <v>0.17541666666666667</v>
      </c>
      <c r="I12" s="15" t="e">
        <f t="shared" si="1"/>
        <v>#VALUE!</v>
      </c>
      <c r="K12" s="13">
        <v>8.7604166666666664E-2</v>
      </c>
      <c r="L12" s="13">
        <f t="shared" si="0"/>
        <v>0.26302083333333331</v>
      </c>
      <c r="M12" s="13" t="e">
        <f t="shared" si="2"/>
        <v>#VALUE!</v>
      </c>
    </row>
    <row r="13" spans="1:13" x14ac:dyDescent="0.25">
      <c r="A13" s="2">
        <v>9</v>
      </c>
      <c r="B13" s="7" t="s">
        <v>13</v>
      </c>
      <c r="C13" s="4">
        <v>20600</v>
      </c>
      <c r="D13" s="5">
        <f>IF(C13="",0,TIME(IF(LEN(C13)&lt;5,0,IF(LEN(C13)=5,LEFT(C13,1),IF(LEN(C13)=6,LEFT(C13,2)))),IF(LEN(C13)&gt;=4,LEFT(RIGHT(C13,4),2),IF(LEN(C13)=3,LEFT(C13,1),0)),RIGHT(C13,2)))</f>
        <v>8.7500000000000008E-2</v>
      </c>
      <c r="F13" s="2">
        <v>9</v>
      </c>
      <c r="G13" s="3" t="s">
        <v>14</v>
      </c>
      <c r="H13" s="12">
        <v>0.17684027777777778</v>
      </c>
      <c r="I13" s="15" t="e">
        <f t="shared" si="1"/>
        <v>#VALUE!</v>
      </c>
      <c r="K13" s="13">
        <v>8.6921296296296302E-2</v>
      </c>
      <c r="L13" s="13">
        <f t="shared" si="0"/>
        <v>0.26376157407407408</v>
      </c>
      <c r="M13" s="13" t="e">
        <f t="shared" si="2"/>
        <v>#VALUE!</v>
      </c>
    </row>
    <row r="14" spans="1:13" x14ac:dyDescent="0.25">
      <c r="A14" s="2">
        <v>10</v>
      </c>
      <c r="B14" s="7" t="s">
        <v>14</v>
      </c>
      <c r="C14" s="4">
        <v>20616</v>
      </c>
      <c r="D14" s="5">
        <f>IF(C14="",0,TIME(IF(LEN(C14)&lt;5,0,IF(LEN(C14)=5,LEFT(C14,1),IF(LEN(C14)=6,LEFT(C14,2)))),IF(LEN(C14)&gt;=4,LEFT(RIGHT(C14,4),2),IF(LEN(C14)=3,LEFT(C14,1),0)),RIGHT(C14,2)))</f>
        <v>8.7685185185185185E-2</v>
      </c>
      <c r="F14" s="2">
        <v>10</v>
      </c>
      <c r="G14" s="3" t="s">
        <v>8</v>
      </c>
      <c r="H14" s="12">
        <v>0.17855324074074075</v>
      </c>
      <c r="I14" s="15" t="e">
        <f t="shared" si="1"/>
        <v>#VALUE!</v>
      </c>
      <c r="K14" s="13">
        <v>8.5497685185185177E-2</v>
      </c>
      <c r="L14" s="13">
        <f t="shared" si="0"/>
        <v>0.26405092592592594</v>
      </c>
      <c r="M14" s="13" t="e">
        <f t="shared" si="2"/>
        <v>#VALUE!</v>
      </c>
    </row>
    <row r="15" spans="1:13" x14ac:dyDescent="0.25">
      <c r="A15" s="2">
        <v>11</v>
      </c>
      <c r="B15" s="7" t="s">
        <v>15</v>
      </c>
      <c r="C15" s="4">
        <v>20622</v>
      </c>
      <c r="D15" s="5">
        <f>IF(C15="",0,TIME(IF(LEN(C15)&lt;5,0,IF(LEN(C15)=5,LEFT(C15,1),IF(LEN(C15)=6,LEFT(C15,2)))),IF(LEN(C15)&gt;=4,LEFT(RIGHT(C15,4),2),IF(LEN(C15)=3,LEFT(C15,1),0)),RIGHT(C15,2)))</f>
        <v>8.7754629629629641E-2</v>
      </c>
      <c r="F15" s="2">
        <v>11</v>
      </c>
      <c r="G15" s="3" t="s">
        <v>7</v>
      </c>
      <c r="H15" s="12">
        <v>0.17855324074074072</v>
      </c>
      <c r="I15" s="15" t="e">
        <f t="shared" si="1"/>
        <v>#VALUE!</v>
      </c>
      <c r="K15" s="13">
        <v>8.565972222222222E-2</v>
      </c>
      <c r="L15" s="13">
        <f t="shared" si="0"/>
        <v>0.26421296296296293</v>
      </c>
      <c r="M15" s="13" t="e">
        <f t="shared" si="2"/>
        <v>#VALUE!</v>
      </c>
    </row>
    <row r="16" spans="1:13" x14ac:dyDescent="0.25">
      <c r="A16" s="2">
        <v>12</v>
      </c>
      <c r="B16" s="7" t="s">
        <v>16</v>
      </c>
      <c r="C16" s="4">
        <v>20643</v>
      </c>
      <c r="D16" s="5">
        <f>IF(C16="",0,TIME(IF(LEN(C16)&lt;5,0,IF(LEN(C16)=5,LEFT(C16,1),IF(LEN(C16)=6,LEFT(C16,2)))),IF(LEN(C16)&gt;=4,LEFT(RIGHT(C16,4),2),IF(LEN(C16)=3,LEFT(C16,1),0)),RIGHT(C16,2)))</f>
        <v>8.7997685185185193E-2</v>
      </c>
      <c r="F16" s="2">
        <v>12</v>
      </c>
      <c r="G16" s="3" t="s">
        <v>16</v>
      </c>
      <c r="H16" s="12">
        <v>0.17643518518518519</v>
      </c>
      <c r="I16" s="15" t="e">
        <f t="shared" si="1"/>
        <v>#VALUE!</v>
      </c>
      <c r="K16" s="13">
        <v>8.7997685185185193E-2</v>
      </c>
      <c r="L16" s="13">
        <f t="shared" si="0"/>
        <v>0.26443287037037039</v>
      </c>
      <c r="M16" s="13" t="e">
        <f t="shared" si="2"/>
        <v>#VALUE!</v>
      </c>
    </row>
    <row r="17" spans="1:13" x14ac:dyDescent="0.25">
      <c r="A17" s="2">
        <v>13</v>
      </c>
      <c r="B17" s="7" t="s">
        <v>17</v>
      </c>
      <c r="C17" s="4">
        <v>20650</v>
      </c>
      <c r="D17" s="5">
        <f>IF(C17="",0,TIME(IF(LEN(C17)&lt;5,0,IF(LEN(C17)=5,LEFT(C17,1),IF(LEN(C17)=6,LEFT(C17,2)))),IF(LEN(C17)&gt;=4,LEFT(RIGHT(C17,4),2),IF(LEN(C17)=3,LEFT(C17,1),0)),RIGHT(C17,2)))</f>
        <v>8.8078703703703701E-2</v>
      </c>
      <c r="F17" s="2">
        <v>13</v>
      </c>
      <c r="G17" s="3" t="s">
        <v>18</v>
      </c>
      <c r="H17" s="12">
        <v>0.17596064814814816</v>
      </c>
      <c r="I17" s="15" t="e">
        <f t="shared" si="1"/>
        <v>#VALUE!</v>
      </c>
      <c r="K17" s="13">
        <v>8.8564814814814818E-2</v>
      </c>
      <c r="L17" s="13">
        <f t="shared" si="0"/>
        <v>0.26452546296296298</v>
      </c>
      <c r="M17" s="13" t="e">
        <f>L17-L$4</f>
        <v>#VALUE!</v>
      </c>
    </row>
    <row r="18" spans="1:13" x14ac:dyDescent="0.25">
      <c r="A18" s="2">
        <v>14</v>
      </c>
      <c r="B18" s="7" t="s">
        <v>18</v>
      </c>
      <c r="C18" s="4">
        <v>20732</v>
      </c>
      <c r="D18" s="5">
        <f>IF(C18="",0,TIME(IF(LEN(C18)&lt;5,0,IF(LEN(C18)=5,LEFT(C18,1),IF(LEN(C18)=6,LEFT(C18,2)))),IF(LEN(C18)&gt;=4,LEFT(RIGHT(C18,4),2),IF(LEN(C18)=3,LEFT(C18,1),0)),RIGHT(C18,2)))</f>
        <v>8.8564814814814818E-2</v>
      </c>
      <c r="F18" s="2">
        <v>14</v>
      </c>
      <c r="G18" s="3" t="s">
        <v>20</v>
      </c>
      <c r="H18" s="12">
        <v>0.17643518518518519</v>
      </c>
      <c r="I18" s="15" t="e">
        <f t="shared" si="1"/>
        <v>#VALUE!</v>
      </c>
      <c r="K18" s="13">
        <v>8.8877314814814812E-2</v>
      </c>
      <c r="L18" s="13">
        <f t="shared" si="0"/>
        <v>0.26531250000000001</v>
      </c>
      <c r="M18" s="13" t="e">
        <f t="shared" si="2"/>
        <v>#VALUE!</v>
      </c>
    </row>
    <row r="19" spans="1:13" x14ac:dyDescent="0.25">
      <c r="A19" s="2">
        <v>15</v>
      </c>
      <c r="B19" s="7" t="s">
        <v>19</v>
      </c>
      <c r="C19" s="4">
        <v>20750</v>
      </c>
      <c r="D19" s="5">
        <f>IF(C19="",0,TIME(IF(LEN(C19)&lt;5,0,IF(LEN(C19)=5,LEFT(C19,1),IF(LEN(C19)=6,LEFT(C19,2)))),IF(LEN(C19)&gt;=4,LEFT(RIGHT(C19,4),2),IF(LEN(C19)=3,LEFT(C19,1),0)),RIGHT(C19,2)))</f>
        <v>8.8773148148148143E-2</v>
      </c>
      <c r="F19" s="2">
        <v>15</v>
      </c>
      <c r="G19" s="3" t="s">
        <v>19</v>
      </c>
      <c r="H19" s="12">
        <v>0.17778935185185185</v>
      </c>
      <c r="I19" s="15" t="e">
        <f t="shared" si="1"/>
        <v>#VALUE!</v>
      </c>
      <c r="K19" s="13">
        <v>8.8773148148148143E-2</v>
      </c>
      <c r="L19" s="13">
        <f t="shared" si="0"/>
        <v>0.26656249999999998</v>
      </c>
      <c r="M19" s="13" t="e">
        <f t="shared" si="2"/>
        <v>#VALUE!</v>
      </c>
    </row>
    <row r="20" spans="1:13" x14ac:dyDescent="0.25">
      <c r="A20" s="2">
        <v>16</v>
      </c>
      <c r="B20" s="7" t="s">
        <v>20</v>
      </c>
      <c r="C20" s="4">
        <v>20759</v>
      </c>
      <c r="D20" s="5">
        <f>IF(C20="",0,TIME(IF(LEN(C20)&lt;5,0,IF(LEN(C20)=5,LEFT(C20,1),IF(LEN(C20)=6,LEFT(C20,2)))),IF(LEN(C20)&gt;=4,LEFT(RIGHT(C20,4),2),IF(LEN(C20)=3,LEFT(C20,1),0)),RIGHT(C20,2)))</f>
        <v>8.8877314814814812E-2</v>
      </c>
      <c r="F20" s="2">
        <v>16</v>
      </c>
      <c r="G20" s="3" t="s">
        <v>29</v>
      </c>
      <c r="H20" s="12">
        <v>0.1749074074074074</v>
      </c>
      <c r="I20" s="15" t="e">
        <f t="shared" si="1"/>
        <v>#VALUE!</v>
      </c>
      <c r="K20" s="13">
        <v>9.195601851851852E-2</v>
      </c>
      <c r="L20" s="13">
        <f t="shared" si="0"/>
        <v>0.26686342592592593</v>
      </c>
      <c r="M20" s="13" t="e">
        <f t="shared" si="2"/>
        <v>#VALUE!</v>
      </c>
    </row>
    <row r="21" spans="1:13" x14ac:dyDescent="0.25">
      <c r="A21" s="2">
        <v>17</v>
      </c>
      <c r="B21" s="3" t="s">
        <v>21</v>
      </c>
      <c r="C21" s="4">
        <v>20820</v>
      </c>
      <c r="D21" s="5">
        <f>IF(C21="",0,TIME(IF(LEN(C21)&lt;5,0,IF(LEN(C21)=5,LEFT(C21,1),IF(LEN(C21)=6,LEFT(C21,2)))),IF(LEN(C21)&gt;=4,LEFT(RIGHT(C21,4),2),IF(LEN(C21)=3,LEFT(C21,1),0)),RIGHT(C21,2)))</f>
        <v>8.9120370370370364E-2</v>
      </c>
      <c r="F21" s="2">
        <v>17</v>
      </c>
      <c r="G21" s="3" t="s">
        <v>17</v>
      </c>
      <c r="H21" s="12">
        <v>0.17899305555555556</v>
      </c>
      <c r="I21" s="15" t="e">
        <f t="shared" si="1"/>
        <v>#VALUE!</v>
      </c>
      <c r="K21" s="13">
        <v>8.8078703703703701E-2</v>
      </c>
      <c r="L21" s="13">
        <f t="shared" si="0"/>
        <v>0.26707175925925924</v>
      </c>
      <c r="M21" s="13" t="e">
        <f t="shared" si="2"/>
        <v>#VALUE!</v>
      </c>
    </row>
    <row r="22" spans="1:13" x14ac:dyDescent="0.25">
      <c r="A22" s="2">
        <v>18</v>
      </c>
      <c r="B22" s="3" t="s">
        <v>22</v>
      </c>
      <c r="C22" s="4">
        <v>20845</v>
      </c>
      <c r="D22" s="5">
        <f>IF(C22="",0,TIME(IF(LEN(C22)&lt;5,0,IF(LEN(C22)=5,LEFT(C22,1),IF(LEN(C22)=6,LEFT(C22,2)))),IF(LEN(C22)&gt;=4,LEFT(RIGHT(C22,4),2),IF(LEN(C22)=3,LEFT(C22,1),0)),RIGHT(C22,2)))</f>
        <v>8.9409722222222224E-2</v>
      </c>
      <c r="F22" s="2">
        <v>18</v>
      </c>
      <c r="G22" s="3" t="s">
        <v>11</v>
      </c>
      <c r="H22" s="12">
        <v>0.18056712962962962</v>
      </c>
      <c r="I22" s="15" t="e">
        <f t="shared" si="1"/>
        <v>#VALUE!</v>
      </c>
      <c r="K22" s="13">
        <v>8.7245370370370376E-2</v>
      </c>
      <c r="L22" s="13">
        <f t="shared" si="0"/>
        <v>0.26781250000000001</v>
      </c>
      <c r="M22" s="13" t="e">
        <f t="shared" si="2"/>
        <v>#VALUE!</v>
      </c>
    </row>
    <row r="23" spans="1:13" x14ac:dyDescent="0.25">
      <c r="A23" s="2">
        <v>19</v>
      </c>
      <c r="B23" s="3" t="s">
        <v>23</v>
      </c>
      <c r="C23" s="4">
        <v>21005</v>
      </c>
      <c r="D23" s="5">
        <f>IF(C23="",0,TIME(IF(LEN(C23)&lt;5,0,IF(LEN(C23)=5,LEFT(C23,1),IF(LEN(C23)=6,LEFT(C23,2)))),IF(LEN(C23)&gt;=4,LEFT(RIGHT(C23,4),2),IF(LEN(C23)=3,LEFT(C23,1),0)),RIGHT(C23,2)))</f>
        <v>9.0335648148148151E-2</v>
      </c>
      <c r="F23" s="2">
        <v>19</v>
      </c>
      <c r="G23" s="3" t="s">
        <v>24</v>
      </c>
      <c r="H23" s="12">
        <v>0.17972222222222223</v>
      </c>
      <c r="I23" s="15" t="e">
        <f t="shared" si="1"/>
        <v>#VALUE!</v>
      </c>
      <c r="K23" s="13">
        <v>9.0104166666666666E-2</v>
      </c>
      <c r="L23" s="13">
        <f t="shared" si="0"/>
        <v>0.26982638888888888</v>
      </c>
      <c r="M23" s="13" t="e">
        <f t="shared" si="2"/>
        <v>#VALUE!</v>
      </c>
    </row>
    <row r="24" spans="1:13" x14ac:dyDescent="0.25">
      <c r="A24" s="2">
        <v>20</v>
      </c>
      <c r="B24" s="3" t="s">
        <v>24</v>
      </c>
      <c r="C24" s="4">
        <v>21014</v>
      </c>
      <c r="D24" s="5">
        <f>IF(C24="",0,TIME(IF(LEN(C24)&lt;5,0,IF(LEN(C24)=5,LEFT(C24,1),IF(LEN(C24)=6,LEFT(C24,2)))),IF(LEN(C24)&gt;=4,LEFT(RIGHT(C24,4),2),IF(LEN(C24)=3,LEFT(C24,1),0)),RIGHT(C24,2)))</f>
        <v>9.043981481481482E-2</v>
      </c>
      <c r="F24" s="2">
        <v>20</v>
      </c>
      <c r="G24" s="3" t="s">
        <v>23</v>
      </c>
      <c r="H24" s="12">
        <v>0.18119212962962961</v>
      </c>
      <c r="I24" s="15" t="e">
        <f t="shared" si="1"/>
        <v>#VALUE!</v>
      </c>
      <c r="K24" s="13">
        <v>8.8935185185185187E-2</v>
      </c>
      <c r="L24" s="13">
        <f t="shared" si="0"/>
        <v>0.27012731481481478</v>
      </c>
      <c r="M24" s="13" t="e">
        <f t="shared" si="2"/>
        <v>#VALUE!</v>
      </c>
    </row>
    <row r="25" spans="1:13" ht="30" x14ac:dyDescent="0.25">
      <c r="A25" s="2">
        <v>21</v>
      </c>
      <c r="B25" s="6" t="s">
        <v>25</v>
      </c>
      <c r="C25" s="4">
        <v>21036</v>
      </c>
      <c r="D25" s="5">
        <f>IF(C25="",0,TIME(IF(LEN(C25)&lt;5,0,IF(LEN(C25)=5,LEFT(C25,1),IF(LEN(C25)=6,LEFT(C25,2)))),IF(LEN(C25)&gt;=4,LEFT(RIGHT(C25,4),2),IF(LEN(C25)=3,LEFT(C25,1),0)),RIGHT(C25,2)))</f>
        <v>9.0694444444444453E-2</v>
      </c>
      <c r="F25" s="2">
        <v>21</v>
      </c>
      <c r="G25" s="3" t="s">
        <v>10</v>
      </c>
      <c r="H25" s="12">
        <v>0.18349537037037036</v>
      </c>
      <c r="I25" s="15" t="e">
        <f t="shared" si="1"/>
        <v>#VALUE!</v>
      </c>
      <c r="K25" s="13">
        <v>8.6932870370370383E-2</v>
      </c>
      <c r="L25" s="13">
        <f t="shared" si="0"/>
        <v>0.27042824074074073</v>
      </c>
      <c r="M25" s="13" t="e">
        <f t="shared" si="2"/>
        <v>#VALUE!</v>
      </c>
    </row>
    <row r="26" spans="1:13" x14ac:dyDescent="0.25">
      <c r="A26" s="2">
        <v>22</v>
      </c>
      <c r="B26" s="3" t="s">
        <v>26</v>
      </c>
      <c r="C26" s="4">
        <v>21100</v>
      </c>
      <c r="D26" s="5">
        <f>IF(C26="",0,TIME(IF(LEN(C26)&lt;5,0,IF(LEN(C26)=5,LEFT(C26,1),IF(LEN(C26)=6,LEFT(C26,2)))),IF(LEN(C26)&gt;=4,LEFT(RIGHT(C26,4),2),IF(LEN(C26)=3,LEFT(C26,1),0)),RIGHT(C26,2)))</f>
        <v>9.0972222222222218E-2</v>
      </c>
      <c r="F26" s="2">
        <v>22</v>
      </c>
      <c r="G26" s="3" t="s">
        <v>26</v>
      </c>
      <c r="H26" s="12">
        <v>0.18059027777777778</v>
      </c>
      <c r="I26" s="15" t="e">
        <f t="shared" si="1"/>
        <v>#VALUE!</v>
      </c>
      <c r="K26" s="13">
        <v>9.042824074074074E-2</v>
      </c>
      <c r="L26" s="13">
        <f t="shared" si="0"/>
        <v>0.27101851851851855</v>
      </c>
      <c r="M26" s="13" t="e">
        <f t="shared" si="2"/>
        <v>#VALUE!</v>
      </c>
    </row>
    <row r="27" spans="1:13" x14ac:dyDescent="0.25">
      <c r="A27" s="2">
        <v>23</v>
      </c>
      <c r="B27" s="7" t="s">
        <v>27</v>
      </c>
      <c r="C27" s="4">
        <v>21108</v>
      </c>
      <c r="D27" s="5">
        <f>IF(C27="",0,TIME(IF(LEN(C27)&lt;5,0,IF(LEN(C27)=5,LEFT(C27,1),IF(LEN(C27)=6,LEFT(C27,2)))),IF(LEN(C27)&gt;=4,LEFT(RIGHT(C27,4),2),IF(LEN(C27)=3,LEFT(C27,1),0)),RIGHT(C27,2)))</f>
        <v>9.1064814814814821E-2</v>
      </c>
      <c r="F27" s="2">
        <v>23</v>
      </c>
      <c r="G27" s="3" t="s">
        <v>5</v>
      </c>
      <c r="H27" s="12">
        <v>0.18939814814814815</v>
      </c>
      <c r="I27" s="15" t="e">
        <f t="shared" si="1"/>
        <v>#VALUE!</v>
      </c>
      <c r="K27" s="13">
        <v>8.3298611111111101E-2</v>
      </c>
      <c r="L27" s="13">
        <f t="shared" si="0"/>
        <v>0.27269675925925924</v>
      </c>
      <c r="M27" s="13" t="e">
        <f>L27-L$4</f>
        <v>#VALUE!</v>
      </c>
    </row>
    <row r="28" spans="1:13" x14ac:dyDescent="0.25">
      <c r="A28" s="2">
        <v>24</v>
      </c>
      <c r="B28" s="7" t="s">
        <v>28</v>
      </c>
      <c r="C28" s="4">
        <v>21114</v>
      </c>
      <c r="D28" s="5">
        <f>IF(C28="",0,TIME(IF(LEN(C28)&lt;5,0,IF(LEN(C28)=5,LEFT(C28,1),IF(LEN(C28)=6,LEFT(C28,2)))),IF(LEN(C28)&gt;=4,LEFT(RIGHT(C28,4),2),IF(LEN(C28)=3,LEFT(C28,1),0)),RIGHT(C28,2)))</f>
        <v>9.1134259259259262E-2</v>
      </c>
      <c r="F28" s="2">
        <v>24</v>
      </c>
      <c r="G28" s="3" t="s">
        <v>31</v>
      </c>
      <c r="H28" s="12">
        <v>0.18408564814814815</v>
      </c>
      <c r="I28" s="15" t="e">
        <f t="shared" si="1"/>
        <v>#VALUE!</v>
      </c>
      <c r="K28" s="13">
        <v>9.3148148148148147E-2</v>
      </c>
      <c r="L28" s="13">
        <f t="shared" si="0"/>
        <v>0.2772337962962963</v>
      </c>
      <c r="M28" s="13" t="e">
        <f t="shared" si="2"/>
        <v>#VALUE!</v>
      </c>
    </row>
    <row r="29" spans="1:13" x14ac:dyDescent="0.25">
      <c r="A29" s="2">
        <v>25</v>
      </c>
      <c r="B29" s="3" t="s">
        <v>29</v>
      </c>
      <c r="C29" s="4">
        <v>21225</v>
      </c>
      <c r="D29" s="5">
        <f>IF(C29="",0,TIME(IF(LEN(C29)&lt;5,0,IF(LEN(C29)=5,LEFT(C29,1),IF(LEN(C29)=6,LEFT(C29,2)))),IF(LEN(C29)&gt;=4,LEFT(RIGHT(C29,4),2),IF(LEN(C29)=3,LEFT(C29,1),0)),RIGHT(C29,2)))</f>
        <v>9.195601851851852E-2</v>
      </c>
      <c r="F29" s="2">
        <v>25</v>
      </c>
      <c r="G29" s="3" t="s">
        <v>32</v>
      </c>
      <c r="H29" s="12">
        <v>0.18746527777777777</v>
      </c>
      <c r="I29" s="15" t="e">
        <f t="shared" si="1"/>
        <v>#VALUE!</v>
      </c>
      <c r="K29" s="13">
        <v>9.9895833333333336E-2</v>
      </c>
      <c r="L29" s="13">
        <f t="shared" si="0"/>
        <v>0.28736111111111112</v>
      </c>
      <c r="M29" s="13" t="e">
        <f>L29-L$4</f>
        <v>#VALUE!</v>
      </c>
    </row>
    <row r="30" spans="1:13" x14ac:dyDescent="0.25">
      <c r="A30" s="2">
        <v>26</v>
      </c>
      <c r="B30" s="7" t="s">
        <v>30</v>
      </c>
      <c r="C30" s="4">
        <v>21348</v>
      </c>
      <c r="D30" s="5">
        <f>IF(C30="",0,TIME(IF(LEN(C30)&lt;5,0,IF(LEN(C30)=5,LEFT(C30,1),IF(LEN(C30)=6,LEFT(C30,2)))),IF(LEN(C30)&gt;=4,LEFT(RIGHT(C30,4),2),IF(LEN(C30)=3,LEFT(C30,1),0)),RIGHT(C30,2)))</f>
        <v>9.2916666666666661E-2</v>
      </c>
      <c r="F30" s="2" t="s">
        <v>41</v>
      </c>
      <c r="G30" s="3"/>
      <c r="H30" s="12"/>
      <c r="I30" s="15"/>
      <c r="K30" s="13"/>
      <c r="L30" s="13"/>
      <c r="M30" s="16"/>
    </row>
    <row r="31" spans="1:13" x14ac:dyDescent="0.25">
      <c r="A31" s="2">
        <v>27</v>
      </c>
      <c r="B31" s="3" t="s">
        <v>31</v>
      </c>
      <c r="C31" s="4">
        <v>21416</v>
      </c>
      <c r="D31" s="5">
        <f>IF(C31="",0,TIME(IF(LEN(C31)&lt;5,0,IF(LEN(C31)=5,LEFT(C31,1),IF(LEN(C31)=6,LEFT(C31,2)))),IF(LEN(C31)&gt;=4,LEFT(RIGHT(C31,4),2),IF(LEN(C31)=3,LEFT(C31,1),0)),RIGHT(C31,2)))</f>
        <v>9.3240740740740735E-2</v>
      </c>
      <c r="F31" s="2"/>
      <c r="G31" s="3" t="s">
        <v>42</v>
      </c>
      <c r="H31" s="12" t="s">
        <v>43</v>
      </c>
      <c r="I31" s="15" t="s">
        <v>4</v>
      </c>
      <c r="K31" s="13"/>
      <c r="L31" s="13"/>
      <c r="M31" s="16"/>
    </row>
    <row r="32" spans="1:13" x14ac:dyDescent="0.25">
      <c r="A32" s="2">
        <v>28</v>
      </c>
      <c r="B32" s="3" t="s">
        <v>32</v>
      </c>
      <c r="C32" s="4">
        <v>22351</v>
      </c>
      <c r="D32" s="5">
        <f>IF(C32="",0,TIME(IF(LEN(C32)&lt;5,0,IF(LEN(C32)=5,LEFT(C32,1),IF(LEN(C32)=6,LEFT(C32,2)))),IF(LEN(C32)&gt;=4,LEFT(RIGHT(C32,4),2),IF(LEN(C32)=3,LEFT(C32,1),0)),RIGHT(C32,2)))</f>
        <v>9.9895833333333336E-2</v>
      </c>
      <c r="F32" s="2">
        <v>1</v>
      </c>
      <c r="G32" s="3" t="s">
        <v>27</v>
      </c>
      <c r="H32" s="12">
        <v>0.18722222222222221</v>
      </c>
      <c r="I32" s="15"/>
      <c r="K32" s="13">
        <v>8.937500000000001E-2</v>
      </c>
      <c r="L32" s="13">
        <f>K32+H32</f>
        <v>0.27659722222222222</v>
      </c>
      <c r="M32" s="14" t="s">
        <v>40</v>
      </c>
    </row>
    <row r="33" spans="1:13" x14ac:dyDescent="0.25">
      <c r="A33" s="2">
        <v>29</v>
      </c>
      <c r="B33" s="7" t="s">
        <v>33</v>
      </c>
      <c r="C33" s="4">
        <v>22536</v>
      </c>
      <c r="D33" s="5">
        <f>IF(C33="",0,TIME(IF(LEN(C33)&lt;5,0,IF(LEN(C33)=5,LEFT(C33,1),IF(LEN(C33)=6,LEFT(C33,2)))),IF(LEN(C33)&gt;=4,LEFT(RIGHT(C33,4),2),IF(LEN(C33)=3,LEFT(C33,1),0)),RIGHT(C33,2)))</f>
        <v>0.10111111111111111</v>
      </c>
      <c r="F33" s="2">
        <v>2</v>
      </c>
      <c r="G33" s="3" t="s">
        <v>28</v>
      </c>
      <c r="H33" s="12">
        <v>0.19005787037037036</v>
      </c>
      <c r="I33" s="15" t="e">
        <f>+H33-H$31</f>
        <v>#VALUE!</v>
      </c>
      <c r="K33" s="13">
        <v>9.0115740740740746E-2</v>
      </c>
      <c r="L33" s="13">
        <f>K33+H33</f>
        <v>0.28017361111111111</v>
      </c>
      <c r="M33" s="13">
        <f>L33-L32</f>
        <v>3.5763888888888928E-3</v>
      </c>
    </row>
    <row r="34" spans="1:13" x14ac:dyDescent="0.25">
      <c r="F34" s="2">
        <v>3</v>
      </c>
      <c r="G34" s="3" t="s">
        <v>30</v>
      </c>
      <c r="H34" s="12">
        <v>0.19490740740740742</v>
      </c>
      <c r="I34" s="15" t="e">
        <f>+H34-H$31</f>
        <v>#VALUE!</v>
      </c>
      <c r="K34" s="13">
        <v>9.1134259259259248E-2</v>
      </c>
      <c r="L34" s="13">
        <f>K34+H34</f>
        <v>0.28604166666666664</v>
      </c>
      <c r="M34" s="13">
        <f>L34-L33</f>
        <v>5.8680555555555292E-3</v>
      </c>
    </row>
    <row r="35" spans="1:13" x14ac:dyDescent="0.25">
      <c r="F35" s="2">
        <v>4</v>
      </c>
      <c r="G35" s="3" t="s">
        <v>33</v>
      </c>
      <c r="H35" s="12">
        <v>0.20174768518518515</v>
      </c>
      <c r="I35" s="15" t="e">
        <f>+H35-H$31</f>
        <v>#VALUE!</v>
      </c>
      <c r="K35" s="13">
        <v>0.10002314814814815</v>
      </c>
      <c r="L35" s="13">
        <f>K35+H35</f>
        <v>0.30177083333333332</v>
      </c>
      <c r="M35" s="13">
        <f>L35-L34</f>
        <v>1.5729166666666683E-2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Broex</dc:creator>
  <cp:lastModifiedBy>Broex</cp:lastModifiedBy>
  <dcterms:created xsi:type="dcterms:W3CDTF">2016-06-21T20:43:36Z</dcterms:created>
  <dcterms:modified xsi:type="dcterms:W3CDTF">2016-06-21T20:48:16Z</dcterms:modified>
</cp:coreProperties>
</file>