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cuments\WV De Amstel\"/>
    </mc:Choice>
  </mc:AlternateContent>
  <xr:revisionPtr revIDLastSave="0" documentId="8_{B7B905C0-3A77-48C1-BBAB-4EC695ED65F6}" xr6:coauthVersionLast="46" xr6:coauthVersionMax="46" xr10:uidLastSave="{00000000-0000-0000-0000-000000000000}"/>
  <bookViews>
    <workbookView xWindow="28680" yWindow="-120" windowWidth="29040" windowHeight="15840" xr2:uid="{F0A973B5-3D91-4822-9D7B-2A4BF842A92A}"/>
  </bookViews>
  <sheets>
    <sheet name="Wedstrijd 28 maart" sheetId="1" r:id="rId1"/>
  </sheets>
  <definedNames>
    <definedName name="_xlnm._FilterDatabase" localSheetId="0" hidden="1">'Wedstrijd 28 maart'!$B$6:$H$30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/>
  <c r="K7" i="1" l="1"/>
  <c r="K9" i="1" s="1"/>
  <c r="L7" i="1"/>
  <c r="L9" i="1" s="1"/>
</calcChain>
</file>

<file path=xl/sharedStrings.xml><?xml version="1.0" encoding="utf-8"?>
<sst xmlns="http://schemas.openxmlformats.org/spreadsheetml/2006/main" count="105" uniqueCount="54">
  <si>
    <t>Naam</t>
  </si>
  <si>
    <t>Klassering</t>
  </si>
  <si>
    <t>Punten</t>
  </si>
  <si>
    <t>Wessel Mouris</t>
  </si>
  <si>
    <t>Quinten Veling</t>
  </si>
  <si>
    <t>Friso van Diemen</t>
  </si>
  <si>
    <t>Julian vergouw</t>
  </si>
  <si>
    <t>Jelle Boonstra</t>
  </si>
  <si>
    <t>Mees van Duren</t>
  </si>
  <si>
    <t>Tristan Geleijn</t>
  </si>
  <si>
    <t>Tobias Kool</t>
  </si>
  <si>
    <t>Joppe van der Weerdt</t>
  </si>
  <si>
    <t>Michiel Mouris</t>
  </si>
  <si>
    <t>Alexander Evers</t>
  </si>
  <si>
    <t>Taco Keijzer</t>
  </si>
  <si>
    <t>Lisanne Immerzeel</t>
  </si>
  <si>
    <t>Max Bergsma</t>
  </si>
  <si>
    <t>Tristan Stoelinga</t>
  </si>
  <si>
    <t>Viego Tijssen</t>
  </si>
  <si>
    <t>Jesse den Otter</t>
  </si>
  <si>
    <t>Tom Landa</t>
  </si>
  <si>
    <t>Yoel leeflang</t>
  </si>
  <si>
    <t>Djai Denneboom</t>
  </si>
  <si>
    <t>Geel</t>
  </si>
  <si>
    <t>Zwart</t>
  </si>
  <si>
    <t>Justin de Hart</t>
  </si>
  <si>
    <t>Wedstrijd</t>
  </si>
  <si>
    <t>Totaal</t>
  </si>
  <si>
    <t>Team</t>
  </si>
  <si>
    <t>Individueel</t>
  </si>
  <si>
    <t>Tussensprints</t>
  </si>
  <si>
    <t>Startnummer</t>
  </si>
  <si>
    <t>Dames</t>
  </si>
  <si>
    <t>Elite etc</t>
  </si>
  <si>
    <t>Categorie</t>
  </si>
  <si>
    <t>Nieuwelingen</t>
  </si>
  <si>
    <t>1e sprint</t>
  </si>
  <si>
    <t>2e sprint</t>
  </si>
  <si>
    <t>3e sprint</t>
  </si>
  <si>
    <t>1e-3 punten</t>
  </si>
  <si>
    <t>2e-2 punten</t>
  </si>
  <si>
    <t>3e- 1punt</t>
  </si>
  <si>
    <t>DNF</t>
  </si>
  <si>
    <t>Tussensprints
punten</t>
  </si>
  <si>
    <t>21 (Quinten)</t>
  </si>
  <si>
    <t>8 (Wessel)</t>
  </si>
  <si>
    <t>25 (Joppe)</t>
  </si>
  <si>
    <t>16 (Daan)</t>
  </si>
  <si>
    <t>Daan Hoeks</t>
  </si>
  <si>
    <t>Lieuwe Terhoeve</t>
  </si>
  <si>
    <t>28 maart niet werkende transponder</t>
  </si>
  <si>
    <t>4 (Mees)</t>
  </si>
  <si>
    <t>Trainingswedstrijd 28 maart  2021</t>
  </si>
  <si>
    <t>23 (Justin)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</si>
</sst>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2" borderId="5" xfId="0" applyFill="1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6" xfId="0" applyBorder="1"/>
    <xf numFmtId="0" fontId="5" fillId="3" borderId="7" xfId="0" applyFont="1" applyFill="1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Border="1"/>
    <xf numFmtId="0" fontId="1" fillId="3" borderId="5" xfId="0" applyFont="1" applyFill="1" applyBorder="1" applyAlignment="1">
      <alignment horizontal="center" vertical="center"/>
    </xf>
    <xf numFmtId="0" fontId="5" fillId="3" borderId="8" xfId="0" applyFont="1" applyFill="1" applyBorder="1"/>
    <xf numFmtId="0" fontId="0" fillId="2" borderId="7" xfId="0" applyFill="1" applyBorder="1"/>
    <xf numFmtId="0" fontId="2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35858</xdr:colOff>
      <xdr:row>0</xdr:row>
      <xdr:rowOff>0</xdr:rowOff>
    </xdr:from>
    <xdr:to>
      <xdr:col>1</xdr:col>
      <xdr:colOff>717175</xdr:colOff>
      <xdr:row>3</xdr:row>
      <xdr:rowOff>140001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6958815-4399-453A-8B32-B47CF941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58" y="0"/>
          <a:ext cx="681317" cy="69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9BC7-4D32-4B9F-ACD8-0D94AC86E8DD}">
  <sheetPr>
    <pageSetUpPr fitToPage="1"/>
  </sheetPr>
  <dimension ref="B1:M35"/>
  <sheetViews>
    <sheetView tabSelected="1" zoomScale="85" zoomScaleNormal="85" workbookViewId="0">
      <selection activeCell="H23" sqref="H23"/>
    </sheetView>
  </sheetViews>
  <sheetFormatPr defaultRowHeight="14.5" x14ac:dyDescent="0.35"/>
  <cols>
    <col min="2" max="2" width="17.36328125" customWidth="1"/>
    <col min="3" max="3" width="14.453125" customWidth="1"/>
    <col min="4" max="4" width="32.08984375" customWidth="1"/>
    <col min="5" max="5" width="16.1796875" customWidth="1"/>
    <col min="6" max="6" width="12" customWidth="1"/>
    <col min="7" max="7" width="10.36328125" customWidth="1"/>
    <col min="8" max="8" width="14" customWidth="1"/>
    <col min="10" max="10" width="15.453125" customWidth="1"/>
    <col min="11" max="11" width="13.1796875" customWidth="1"/>
    <col min="12" max="12" width="12.36328125" customWidth="1"/>
    <col min="13" max="13" width="12.81640625" customWidth="1"/>
  </cols>
  <sheetData>
    <row r="1" spans="2:13" ht="15.5" x14ac:dyDescent="0.35">
      <c r="B1" s="21"/>
      <c r="D1" s="21" t="s">
        <v>52</v>
      </c>
      <c r="E1" s="21"/>
    </row>
    <row r="2" spans="2:13" x14ac:dyDescent="0.35">
      <c r="B2" s="1"/>
      <c r="D2" s="1"/>
      <c r="E2" s="1"/>
    </row>
    <row r="3" spans="2:13" x14ac:dyDescent="0.35">
      <c r="B3" s="1"/>
      <c r="D3" s="1"/>
      <c r="E3" s="1"/>
    </row>
    <row r="4" spans="2:13" x14ac:dyDescent="0.35">
      <c r="B4" s="1"/>
      <c r="D4" s="1"/>
      <c r="E4" s="1"/>
    </row>
    <row r="5" spans="2:13" ht="18.5" x14ac:dyDescent="0.45">
      <c r="B5" s="4"/>
      <c r="C5" s="5"/>
      <c r="D5" s="6" t="s">
        <v>29</v>
      </c>
      <c r="E5" s="5"/>
      <c r="F5" s="5"/>
      <c r="G5" s="5"/>
      <c r="H5" s="7"/>
      <c r="J5" s="4"/>
      <c r="K5" s="5"/>
      <c r="L5" s="35" t="s">
        <v>28</v>
      </c>
      <c r="M5" s="12"/>
    </row>
    <row r="6" spans="2:13" ht="29" x14ac:dyDescent="0.35">
      <c r="B6" s="8" t="s">
        <v>31</v>
      </c>
      <c r="C6" s="9" t="s">
        <v>1</v>
      </c>
      <c r="D6" s="9" t="s">
        <v>0</v>
      </c>
      <c r="E6" s="9" t="s">
        <v>34</v>
      </c>
      <c r="F6" s="9" t="s">
        <v>28</v>
      </c>
      <c r="G6" s="9" t="s">
        <v>2</v>
      </c>
      <c r="H6" s="33" t="s">
        <v>43</v>
      </c>
      <c r="J6" s="8" t="s">
        <v>2</v>
      </c>
      <c r="K6" s="22" t="s">
        <v>23</v>
      </c>
      <c r="L6" s="36" t="s">
        <v>24</v>
      </c>
      <c r="M6" s="34"/>
    </row>
    <row r="7" spans="2:13" x14ac:dyDescent="0.35">
      <c r="B7" s="11">
        <v>6</v>
      </c>
      <c r="C7" s="23">
        <v>1</v>
      </c>
      <c r="D7" s="12" t="s">
        <v>5</v>
      </c>
      <c r="E7" s="23" t="s">
        <v>33</v>
      </c>
      <c r="F7" s="12" t="s">
        <v>23</v>
      </c>
      <c r="G7" s="12">
        <v>30</v>
      </c>
      <c r="H7" s="26"/>
      <c r="J7" s="8" t="s">
        <v>26</v>
      </c>
      <c r="K7" s="16">
        <f>+SUMIFS($G$7:$G$30,$F$7:$F$30,"Geel")</f>
        <v>228</v>
      </c>
      <c r="L7" s="17">
        <f>+SUMIFS($G$7:$G$30,$F$7:$F$30,"Zwart")</f>
        <v>194</v>
      </c>
      <c r="M7" s="16"/>
    </row>
    <row r="8" spans="2:13" x14ac:dyDescent="0.35">
      <c r="B8" s="11">
        <v>16</v>
      </c>
      <c r="C8" s="23">
        <v>2</v>
      </c>
      <c r="D8" s="12" t="s">
        <v>48</v>
      </c>
      <c r="E8" s="23" t="s">
        <v>33</v>
      </c>
      <c r="F8" s="12" t="s">
        <v>23</v>
      </c>
      <c r="G8" s="12">
        <v>29</v>
      </c>
      <c r="H8" s="13">
        <f>3+3</f>
        <v>6</v>
      </c>
      <c r="J8" s="8" t="s">
        <v>30</v>
      </c>
      <c r="K8" s="16">
        <v>9</v>
      </c>
      <c r="L8" s="17">
        <v>9</v>
      </c>
      <c r="M8" s="16"/>
    </row>
    <row r="9" spans="2:13" x14ac:dyDescent="0.35">
      <c r="B9" s="11">
        <v>8</v>
      </c>
      <c r="C9" s="23">
        <v>3</v>
      </c>
      <c r="D9" s="12" t="s">
        <v>3</v>
      </c>
      <c r="E9" s="12" t="s">
        <v>33</v>
      </c>
      <c r="F9" s="12" t="s">
        <v>23</v>
      </c>
      <c r="G9" s="12">
        <v>28</v>
      </c>
      <c r="H9" s="13">
        <v>2</v>
      </c>
      <c r="J9" s="8" t="s">
        <v>27</v>
      </c>
      <c r="K9" s="16">
        <f>SUM(K7:K8)</f>
        <v>237</v>
      </c>
      <c r="L9" s="17">
        <f>SUM(L7:L8)</f>
        <v>203</v>
      </c>
      <c r="M9" s="16"/>
    </row>
    <row r="10" spans="2:13" x14ac:dyDescent="0.35">
      <c r="B10" s="11">
        <v>25</v>
      </c>
      <c r="C10" s="23">
        <v>4</v>
      </c>
      <c r="D10" s="12" t="s">
        <v>11</v>
      </c>
      <c r="E10" s="23" t="s">
        <v>33</v>
      </c>
      <c r="F10" s="12" t="s">
        <v>24</v>
      </c>
      <c r="G10" s="12">
        <v>27</v>
      </c>
      <c r="H10" s="13">
        <v>1</v>
      </c>
      <c r="J10" s="11"/>
      <c r="K10" s="16"/>
      <c r="L10" s="17"/>
      <c r="M10" s="16"/>
    </row>
    <row r="11" spans="2:13" x14ac:dyDescent="0.35">
      <c r="B11" s="24">
        <v>3</v>
      </c>
      <c r="C11" s="12">
        <v>5</v>
      </c>
      <c r="D11" s="12" t="s">
        <v>18</v>
      </c>
      <c r="E11" s="12" t="s">
        <v>35</v>
      </c>
      <c r="F11" s="12" t="s">
        <v>23</v>
      </c>
      <c r="G11" s="12">
        <v>26</v>
      </c>
      <c r="H11" s="13"/>
      <c r="J11" s="18" t="s">
        <v>1</v>
      </c>
      <c r="K11" s="19">
        <v>1</v>
      </c>
      <c r="L11" s="20">
        <v>2</v>
      </c>
      <c r="M11" s="16"/>
    </row>
    <row r="12" spans="2:13" x14ac:dyDescent="0.35">
      <c r="B12" s="11">
        <v>21</v>
      </c>
      <c r="C12" s="23">
        <v>6</v>
      </c>
      <c r="D12" s="12" t="s">
        <v>4</v>
      </c>
      <c r="E12" s="12" t="s">
        <v>33</v>
      </c>
      <c r="F12" s="12" t="s">
        <v>24</v>
      </c>
      <c r="G12" s="12">
        <v>25</v>
      </c>
      <c r="H12" s="13">
        <f>3+2+2</f>
        <v>7</v>
      </c>
    </row>
    <row r="13" spans="2:13" x14ac:dyDescent="0.35">
      <c r="B13" s="11">
        <v>22</v>
      </c>
      <c r="C13" s="23">
        <v>7</v>
      </c>
      <c r="D13" s="12" t="s">
        <v>6</v>
      </c>
      <c r="E13" s="12" t="s">
        <v>35</v>
      </c>
      <c r="F13" s="12" t="s">
        <v>24</v>
      </c>
      <c r="G13" s="12">
        <v>24</v>
      </c>
      <c r="H13" s="13"/>
    </row>
    <row r="14" spans="2:13" ht="14.4" customHeight="1" x14ac:dyDescent="0.45">
      <c r="B14" s="11">
        <v>5</v>
      </c>
      <c r="C14" s="12">
        <v>8</v>
      </c>
      <c r="D14" s="12" t="s">
        <v>9</v>
      </c>
      <c r="E14" s="23" t="s">
        <v>33</v>
      </c>
      <c r="F14" s="12" t="s">
        <v>23</v>
      </c>
      <c r="G14" s="12">
        <v>23</v>
      </c>
      <c r="H14" s="26"/>
      <c r="J14" s="4"/>
      <c r="K14" s="6" t="s">
        <v>30</v>
      </c>
      <c r="L14" s="5"/>
      <c r="M14" s="7"/>
    </row>
    <row r="15" spans="2:13" x14ac:dyDescent="0.35">
      <c r="B15" s="11">
        <v>26</v>
      </c>
      <c r="C15" s="23">
        <v>9</v>
      </c>
      <c r="D15" s="12" t="s">
        <v>12</v>
      </c>
      <c r="E15" s="12" t="s">
        <v>35</v>
      </c>
      <c r="F15" s="12" t="s">
        <v>24</v>
      </c>
      <c r="G15" s="12">
        <v>22</v>
      </c>
      <c r="H15" s="13"/>
      <c r="J15" s="8"/>
      <c r="K15" s="9" t="s">
        <v>36</v>
      </c>
      <c r="L15" s="9" t="s">
        <v>37</v>
      </c>
      <c r="M15" s="10" t="s">
        <v>38</v>
      </c>
    </row>
    <row r="16" spans="2:13" x14ac:dyDescent="0.35">
      <c r="B16" s="24">
        <v>10</v>
      </c>
      <c r="C16" s="23">
        <v>10</v>
      </c>
      <c r="D16" s="12" t="s">
        <v>15</v>
      </c>
      <c r="E16" s="23" t="s">
        <v>32</v>
      </c>
      <c r="F16" s="12" t="s">
        <v>23</v>
      </c>
      <c r="G16" s="12">
        <v>21</v>
      </c>
      <c r="H16" s="13"/>
      <c r="J16" s="11" t="s">
        <v>39</v>
      </c>
      <c r="K16" s="30" t="s">
        <v>44</v>
      </c>
      <c r="L16" s="14" t="s">
        <v>47</v>
      </c>
      <c r="M16" s="15" t="s">
        <v>47</v>
      </c>
    </row>
    <row r="17" spans="2:13" x14ac:dyDescent="0.35">
      <c r="B17" s="11">
        <v>4</v>
      </c>
      <c r="C17" s="12">
        <v>11</v>
      </c>
      <c r="D17" s="12" t="s">
        <v>8</v>
      </c>
      <c r="E17" s="12" t="s">
        <v>33</v>
      </c>
      <c r="F17" s="12" t="s">
        <v>23</v>
      </c>
      <c r="G17" s="12">
        <v>20</v>
      </c>
      <c r="H17" s="13">
        <v>1</v>
      </c>
      <c r="J17" s="11" t="s">
        <v>40</v>
      </c>
      <c r="K17" s="14" t="s">
        <v>45</v>
      </c>
      <c r="L17" s="30" t="s">
        <v>44</v>
      </c>
      <c r="M17" s="37" t="s">
        <v>44</v>
      </c>
    </row>
    <row r="18" spans="2:13" x14ac:dyDescent="0.35">
      <c r="B18" s="24">
        <v>29</v>
      </c>
      <c r="C18" s="23">
        <v>12</v>
      </c>
      <c r="D18" s="12" t="s">
        <v>13</v>
      </c>
      <c r="E18" s="23" t="s">
        <v>33</v>
      </c>
      <c r="F18" s="12" t="s">
        <v>24</v>
      </c>
      <c r="G18" s="12">
        <v>19</v>
      </c>
      <c r="H18" s="13"/>
      <c r="J18" s="29" t="s">
        <v>41</v>
      </c>
      <c r="K18" s="30" t="s">
        <v>46</v>
      </c>
      <c r="L18" s="38" t="s">
        <v>51</v>
      </c>
      <c r="M18" s="37" t="s">
        <v>53</v>
      </c>
    </row>
    <row r="19" spans="2:13" x14ac:dyDescent="0.35">
      <c r="B19" s="24">
        <v>31</v>
      </c>
      <c r="C19" s="23">
        <v>13</v>
      </c>
      <c r="D19" s="12" t="s">
        <v>16</v>
      </c>
      <c r="E19" s="12" t="s">
        <v>35</v>
      </c>
      <c r="F19" s="12" t="s">
        <v>24</v>
      </c>
      <c r="G19" s="12">
        <v>18</v>
      </c>
      <c r="H19" s="13"/>
    </row>
    <row r="20" spans="2:13" x14ac:dyDescent="0.35">
      <c r="B20" s="24">
        <v>9</v>
      </c>
      <c r="C20" s="23">
        <v>14</v>
      </c>
      <c r="D20" s="12" t="s">
        <v>17</v>
      </c>
      <c r="E20" s="12" t="s">
        <v>35</v>
      </c>
      <c r="F20" s="12" t="s">
        <v>23</v>
      </c>
      <c r="G20" s="12">
        <v>17</v>
      </c>
      <c r="H20" s="13"/>
    </row>
    <row r="21" spans="2:13" x14ac:dyDescent="0.35">
      <c r="B21" s="11">
        <v>24</v>
      </c>
      <c r="C21" s="23">
        <v>15</v>
      </c>
      <c r="D21" s="12" t="s">
        <v>7</v>
      </c>
      <c r="E21" s="12" t="s">
        <v>33</v>
      </c>
      <c r="F21" s="12" t="s">
        <v>24</v>
      </c>
      <c r="G21" s="12">
        <v>16</v>
      </c>
      <c r="H21" s="13"/>
    </row>
    <row r="22" spans="2:13" x14ac:dyDescent="0.35">
      <c r="B22" s="11">
        <v>27</v>
      </c>
      <c r="C22" s="23">
        <v>16</v>
      </c>
      <c r="D22" s="12" t="s">
        <v>10</v>
      </c>
      <c r="E22" s="12" t="s">
        <v>35</v>
      </c>
      <c r="F22" s="12" t="s">
        <v>24</v>
      </c>
      <c r="G22" s="12">
        <v>15</v>
      </c>
      <c r="H22" s="13"/>
    </row>
    <row r="23" spans="2:13" x14ac:dyDescent="0.35">
      <c r="B23" s="24">
        <v>23</v>
      </c>
      <c r="C23" s="23">
        <v>17</v>
      </c>
      <c r="D23" s="12" t="s">
        <v>25</v>
      </c>
      <c r="E23" s="12" t="s">
        <v>33</v>
      </c>
      <c r="F23" s="12" t="s">
        <v>24</v>
      </c>
      <c r="G23" s="12">
        <v>14</v>
      </c>
      <c r="H23" s="26">
        <v>1</v>
      </c>
    </row>
    <row r="24" spans="2:13" x14ac:dyDescent="0.35">
      <c r="B24" s="24">
        <v>37</v>
      </c>
      <c r="C24" s="23">
        <v>18</v>
      </c>
      <c r="D24" s="23" t="s">
        <v>49</v>
      </c>
      <c r="E24" s="23" t="s">
        <v>33</v>
      </c>
      <c r="F24" s="12" t="s">
        <v>24</v>
      </c>
      <c r="G24" s="12">
        <v>13</v>
      </c>
      <c r="H24" s="13"/>
    </row>
    <row r="25" spans="2:13" x14ac:dyDescent="0.35">
      <c r="B25" s="24">
        <v>14</v>
      </c>
      <c r="C25" s="23">
        <v>19</v>
      </c>
      <c r="D25" s="23" t="s">
        <v>19</v>
      </c>
      <c r="E25" s="23" t="s">
        <v>35</v>
      </c>
      <c r="F25" s="12" t="s">
        <v>23</v>
      </c>
      <c r="G25" s="12">
        <v>12</v>
      </c>
      <c r="H25" s="13"/>
    </row>
    <row r="26" spans="2:13" x14ac:dyDescent="0.35">
      <c r="B26" s="25">
        <v>15</v>
      </c>
      <c r="C26" s="14">
        <v>20</v>
      </c>
      <c r="D26" s="14" t="s">
        <v>21</v>
      </c>
      <c r="E26" s="14" t="s">
        <v>33</v>
      </c>
      <c r="F26" s="12" t="s">
        <v>23</v>
      </c>
      <c r="G26" s="12">
        <v>11</v>
      </c>
      <c r="H26" s="13"/>
    </row>
    <row r="27" spans="2:13" x14ac:dyDescent="0.35">
      <c r="B27" s="24">
        <v>13</v>
      </c>
      <c r="C27" s="23">
        <v>21</v>
      </c>
      <c r="D27" s="12" t="s">
        <v>20</v>
      </c>
      <c r="E27" s="12" t="s">
        <v>35</v>
      </c>
      <c r="F27" s="12" t="s">
        <v>23</v>
      </c>
      <c r="G27" s="12">
        <v>10</v>
      </c>
      <c r="H27" s="13"/>
    </row>
    <row r="28" spans="2:13" x14ac:dyDescent="0.35">
      <c r="B28" s="24">
        <v>28</v>
      </c>
      <c r="C28" s="23">
        <v>22</v>
      </c>
      <c r="D28" s="12" t="s">
        <v>14</v>
      </c>
      <c r="E28" s="12" t="s">
        <v>33</v>
      </c>
      <c r="F28" s="12" t="s">
        <v>24</v>
      </c>
      <c r="G28" s="12">
        <v>1</v>
      </c>
      <c r="H28" s="13"/>
      <c r="I28" s="39" t="s">
        <v>42</v>
      </c>
    </row>
    <row r="29" spans="2:13" x14ac:dyDescent="0.35">
      <c r="B29" s="27">
        <v>12</v>
      </c>
      <c r="C29" s="28">
        <v>23</v>
      </c>
      <c r="D29" s="31" t="s">
        <v>22</v>
      </c>
      <c r="E29" s="31" t="s">
        <v>35</v>
      </c>
      <c r="F29" s="31" t="s">
        <v>23</v>
      </c>
      <c r="G29" s="31">
        <v>1</v>
      </c>
      <c r="H29" s="32"/>
      <c r="I29" s="39" t="s">
        <v>42</v>
      </c>
    </row>
    <row r="30" spans="2:13" x14ac:dyDescent="0.35">
      <c r="B30" s="23"/>
      <c r="C30" s="23"/>
      <c r="D30" s="23"/>
      <c r="E30" s="23"/>
      <c r="F30" s="23"/>
      <c r="G30" s="12"/>
      <c r="H30" s="12"/>
    </row>
    <row r="31" spans="2:13" x14ac:dyDescent="0.35">
      <c r="G31" s="12"/>
      <c r="H31" s="12"/>
    </row>
    <row r="32" spans="2:13" x14ac:dyDescent="0.35">
      <c r="B32" s="2"/>
      <c r="D32" s="3" t="s">
        <v>50</v>
      </c>
      <c r="G32" s="12"/>
      <c r="H32" s="12"/>
    </row>
    <row r="35" spans="5:5" x14ac:dyDescent="0.35">
      <c r="E35" s="3"/>
    </row>
  </sheetData>
  <autoFilter ref="B6:H30" xr:uid="{B3B74792-7810-4A11-9143-6DBA74AD1C6C}"/>
  <sortState xmlns:xlrd2="http://schemas.microsoft.com/office/spreadsheetml/2017/richdata2" ref="B7:H29">
    <sortCondition ref="C7:C29"/>
  </sortState>
  <printOptions gridLines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 28 maart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Auke Broex</cp:lastModifiedBy>
  <cp:lastPrinted>2021-03-21T13:28:01Z</cp:lastPrinted>
  <dcterms:created xsi:type="dcterms:W3CDTF">2021-03-14T13:19:26Z</dcterms:created>
  <dcterms:modified xsi:type="dcterms:W3CDTF">2021-03-29T11:06:55Z</dcterms:modified>
</cp:coreProperties>
</file>